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jcme\Downloads\"/>
    </mc:Choice>
  </mc:AlternateContent>
  <xr:revisionPtr revIDLastSave="0" documentId="13_ncr:1_{861A6188-13FB-4EF1-9EB7-068EA833E7ED}" xr6:coauthVersionLast="47" xr6:coauthVersionMax="47" xr10:uidLastSave="{00000000-0000-0000-0000-000000000000}"/>
  <bookViews>
    <workbookView xWindow="-110" yWindow="-110" windowWidth="25820" windowHeight="15500" xr2:uid="{99212BB1-F574-4A1B-8A1A-34EFDE0EC6CB}"/>
  </bookViews>
  <sheets>
    <sheet name="Sheet1" sheetId="1" r:id="rId1"/>
  </sheets>
  <definedNames>
    <definedName name="_xlnm.Print_Area" localSheetId="0">Sheet1!$A$1:$I$28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C15" i="1"/>
  <c r="C22" i="1" l="1"/>
</calcChain>
</file>

<file path=xl/sharedStrings.xml><?xml version="1.0" encoding="utf-8"?>
<sst xmlns="http://schemas.openxmlformats.org/spreadsheetml/2006/main" count="29" uniqueCount="28">
  <si>
    <t>Walnut Meadows Sports Facilities</t>
  </si>
  <si>
    <t>Funding</t>
  </si>
  <si>
    <t>Architect</t>
  </si>
  <si>
    <t>Pavilion</t>
  </si>
  <si>
    <t>Landscaping</t>
  </si>
  <si>
    <t>Archaeological Work</t>
  </si>
  <si>
    <t>Sports Pitch / Drainage</t>
  </si>
  <si>
    <t>MUGA</t>
  </si>
  <si>
    <t>Perimeter Path</t>
  </si>
  <si>
    <t>Contingency</t>
  </si>
  <si>
    <t>Total</t>
  </si>
  <si>
    <t>S106</t>
  </si>
  <si>
    <t>Walnut Meadows</t>
  </si>
  <si>
    <t>Halls Close</t>
  </si>
  <si>
    <t>Dovecote</t>
  </si>
  <si>
    <t>Manor Farm</t>
  </si>
  <si>
    <t>Estimated Capital Costs</t>
  </si>
  <si>
    <t>Earmarked Reserves</t>
  </si>
  <si>
    <t>Drayton 2020 Project</t>
  </si>
  <si>
    <t>New Pavilion Fund</t>
  </si>
  <si>
    <t>New Pitches</t>
  </si>
  <si>
    <t>Professional Services</t>
  </si>
  <si>
    <t xml:space="preserve">Shortfall of Capital Funding </t>
  </si>
  <si>
    <t>Donations</t>
  </si>
  <si>
    <t>Donation</t>
  </si>
  <si>
    <t>The shortfall in funding to be made up from Grants and a Public Works Loan.</t>
  </si>
  <si>
    <t>It is planned the Sports Pitches, MUGA and Perimeter Track will be constructed in 2024</t>
  </si>
  <si>
    <t>The Pavilion will be constructed in 2025/26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</si>
</sst>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1" fillId="0" borderId="4" xfId="0" applyFont="1" applyBorder="1"/>
    <xf numFmtId="0" fontId="0" fillId="0" borderId="5" xfId="0" applyBorder="1"/>
    <xf numFmtId="164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521BF-F4FD-4F77-A183-0223983D1C9E}">
  <dimension ref="B2:H27"/>
  <sheetViews>
    <sheetView tabSelected="1" workbookViewId="0">
      <selection activeCell="M7" sqref="M7"/>
    </sheetView>
  </sheetViews>
  <sheetFormatPr defaultRowHeight="14.5" x14ac:dyDescent="0.35"/>
  <cols>
    <col min="2" max="2" width="30.36328125" customWidth="1"/>
    <col min="3" max="3" width="12.1796875" bestFit="1" customWidth="1"/>
    <col min="7" max="7" width="25.6328125" customWidth="1"/>
    <col min="8" max="8" width="9.6328125" bestFit="1" customWidth="1"/>
  </cols>
  <sheetData>
    <row r="2" spans="2:8" ht="21" x14ac:dyDescent="0.5">
      <c r="B2" s="2" t="s">
        <v>0</v>
      </c>
      <c r="C2" s="2"/>
    </row>
    <row r="4" spans="2:8" ht="15.5" customHeight="1" x14ac:dyDescent="0.35"/>
    <row r="5" spans="2:8" x14ac:dyDescent="0.35">
      <c r="B5" s="1" t="s">
        <v>16</v>
      </c>
      <c r="G5" s="1" t="s">
        <v>1</v>
      </c>
    </row>
    <row r="7" spans="2:8" x14ac:dyDescent="0.35">
      <c r="B7" s="4" t="s">
        <v>2</v>
      </c>
      <c r="C7" s="5">
        <v>15250</v>
      </c>
      <c r="G7" s="13" t="s">
        <v>11</v>
      </c>
      <c r="H7" s="14"/>
    </row>
    <row r="8" spans="2:8" x14ac:dyDescent="0.35">
      <c r="B8" s="4" t="s">
        <v>3</v>
      </c>
      <c r="C8" s="5">
        <v>1243850</v>
      </c>
      <c r="G8" s="11" t="s">
        <v>12</v>
      </c>
      <c r="H8" s="12">
        <v>238441</v>
      </c>
    </row>
    <row r="9" spans="2:8" x14ac:dyDescent="0.35">
      <c r="B9" s="4" t="s">
        <v>4</v>
      </c>
      <c r="C9" s="5">
        <v>136000</v>
      </c>
      <c r="G9" s="4" t="s">
        <v>13</v>
      </c>
      <c r="H9" s="5">
        <v>93129</v>
      </c>
    </row>
    <row r="10" spans="2:8" x14ac:dyDescent="0.35">
      <c r="B10" s="4" t="s">
        <v>5</v>
      </c>
      <c r="C10" s="5">
        <v>13000</v>
      </c>
      <c r="G10" s="4" t="s">
        <v>14</v>
      </c>
      <c r="H10" s="5">
        <v>510808</v>
      </c>
    </row>
    <row r="11" spans="2:8" x14ac:dyDescent="0.35">
      <c r="B11" s="4" t="s">
        <v>6</v>
      </c>
      <c r="C11" s="5">
        <v>247553</v>
      </c>
      <c r="G11" s="9" t="s">
        <v>15</v>
      </c>
      <c r="H11" s="10">
        <v>207515</v>
      </c>
    </row>
    <row r="12" spans="2:8" x14ac:dyDescent="0.35">
      <c r="B12" s="4" t="s">
        <v>7</v>
      </c>
      <c r="C12" s="5">
        <v>231000</v>
      </c>
      <c r="G12" s="13" t="s">
        <v>17</v>
      </c>
      <c r="H12" s="14"/>
    </row>
    <row r="13" spans="2:8" x14ac:dyDescent="0.35">
      <c r="B13" s="4" t="s">
        <v>8</v>
      </c>
      <c r="C13" s="5">
        <v>115000</v>
      </c>
      <c r="G13" s="11" t="s">
        <v>18</v>
      </c>
      <c r="H13" s="12">
        <v>28589</v>
      </c>
    </row>
    <row r="14" spans="2:8" x14ac:dyDescent="0.35">
      <c r="B14" s="4" t="s">
        <v>9</v>
      </c>
      <c r="C14" s="5">
        <v>100000</v>
      </c>
      <c r="G14" s="4" t="s">
        <v>19</v>
      </c>
      <c r="H14" s="5">
        <v>80316</v>
      </c>
    </row>
    <row r="15" spans="2:8" x14ac:dyDescent="0.35">
      <c r="B15" s="6" t="s">
        <v>10</v>
      </c>
      <c r="C15" s="7">
        <f>SUM(C7:C14)</f>
        <v>2101653</v>
      </c>
      <c r="G15" s="4" t="s">
        <v>20</v>
      </c>
      <c r="H15" s="5">
        <v>9000</v>
      </c>
    </row>
    <row r="16" spans="2:8" x14ac:dyDescent="0.35">
      <c r="G16" s="9" t="s">
        <v>21</v>
      </c>
      <c r="H16" s="10">
        <v>15550</v>
      </c>
    </row>
    <row r="17" spans="2:8" x14ac:dyDescent="0.35">
      <c r="G17" s="13" t="s">
        <v>23</v>
      </c>
      <c r="H17" s="15"/>
    </row>
    <row r="18" spans="2:8" x14ac:dyDescent="0.35">
      <c r="G18" s="11" t="s">
        <v>24</v>
      </c>
      <c r="H18" s="12">
        <v>60000</v>
      </c>
    </row>
    <row r="19" spans="2:8" x14ac:dyDescent="0.35">
      <c r="G19" s="6" t="s">
        <v>10</v>
      </c>
      <c r="H19" s="7">
        <f>SUM(H8:H18)</f>
        <v>1243348</v>
      </c>
    </row>
    <row r="22" spans="2:8" x14ac:dyDescent="0.35">
      <c r="B22" s="1" t="s">
        <v>22</v>
      </c>
      <c r="C22" s="8">
        <f>(C15-H19)</f>
        <v>858305</v>
      </c>
    </row>
    <row r="23" spans="2:8" x14ac:dyDescent="0.35">
      <c r="D23" s="3"/>
    </row>
    <row r="24" spans="2:8" x14ac:dyDescent="0.35">
      <c r="B24" s="1" t="s">
        <v>25</v>
      </c>
    </row>
    <row r="25" spans="2:8" x14ac:dyDescent="0.35">
      <c r="B25" s="1"/>
    </row>
    <row r="26" spans="2:8" x14ac:dyDescent="0.35">
      <c r="B26" s="1" t="s">
        <v>26</v>
      </c>
    </row>
    <row r="27" spans="2:8" x14ac:dyDescent="0.35">
      <c r="B27" s="1" t="s">
        <v>27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Fowler</dc:creator>
  <cp:lastModifiedBy>Jules Meredith</cp:lastModifiedBy>
  <cp:lastPrinted>2024-02-19T10:42:24Z</cp:lastPrinted>
  <dcterms:created xsi:type="dcterms:W3CDTF">2024-02-13T10:01:28Z</dcterms:created>
  <dcterms:modified xsi:type="dcterms:W3CDTF">2024-02-29T15:59:14Z</dcterms:modified>
</cp:coreProperties>
</file>